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ambrose/Desktop/solar content/home builders/"/>
    </mc:Choice>
  </mc:AlternateContent>
  <xr:revisionPtr revIDLastSave="0" documentId="13_ncr:1_{530010B6-3D4B-1045-8E2F-84555AA1763F}" xr6:coauthVersionLast="45" xr6:coauthVersionMax="45" xr10:uidLastSave="{00000000-0000-0000-0000-000000000000}"/>
  <bookViews>
    <workbookView xWindow="1180" yWindow="3960" windowWidth="40400" windowHeight="17820" xr2:uid="{11B90C43-EA47-3848-9091-198C02DA5489}"/>
  </bookViews>
  <sheets>
    <sheet name="Building Standards Solar Cal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C10" i="1"/>
  <c r="C9" i="1"/>
  <c r="C8" i="1"/>
  <c r="D8" i="1" s="1"/>
  <c r="C7" i="1"/>
  <c r="D7" i="1" s="1"/>
  <c r="F10" i="1"/>
  <c r="G10" i="1" s="1"/>
  <c r="F9" i="1"/>
  <c r="G9" i="1" s="1"/>
  <c r="F8" i="1"/>
  <c r="G8" i="1" s="1"/>
  <c r="D10" i="1"/>
  <c r="D9" i="1"/>
  <c r="H7" i="1" l="1"/>
  <c r="H8" i="1"/>
  <c r="H10" i="1"/>
  <c r="H9" i="1"/>
</calcChain>
</file>

<file path=xl/sharedStrings.xml><?xml version="1.0" encoding="utf-8"?>
<sst xmlns="http://schemas.openxmlformats.org/spreadsheetml/2006/main" count="20" uniqueCount="17">
  <si>
    <t># of Dwelling Units</t>
  </si>
  <si>
    <t>(NDwellxB)</t>
  </si>
  <si>
    <t>Minimum Required Residential Solar PV Calculator for CA 2019 Building Standards*</t>
  </si>
  <si>
    <t>source: https://www.energy.ca.gov/programs-and-topics/programs/building-energy-efficiency-standards/2019-building-energy-efficiency-0</t>
  </si>
  <si>
    <t>Solar kWdc Required (CFAxA)/1000 + (NDwellxB)*</t>
  </si>
  <si>
    <t>*Disclaimer:  to be used ONLY as a pre-estimate guide. We do not warranty these results. Exceptions exist. See state building standards for final calculations , requirements, and exceptions</t>
  </si>
  <si>
    <t>Zone 7</t>
  </si>
  <si>
    <t>Select a Building Zone</t>
  </si>
  <si>
    <t>Adjustment Factor A - CFA (Zone)</t>
  </si>
  <si>
    <t>Adjustment Factor B - Dwelling Units (Zone)</t>
  </si>
  <si>
    <t>Total (CFAxA)/1000</t>
  </si>
  <si>
    <r>
      <rPr>
        <b/>
        <sz val="18"/>
        <color theme="1"/>
        <rFont val="Calibri"/>
        <family val="2"/>
        <scheme val="minor"/>
      </rPr>
      <t xml:space="preserve">Instructions: Input your data into the green cells. </t>
    </r>
    <r>
      <rPr>
        <sz val="18"/>
        <color theme="1"/>
        <rFont val="Calibri"/>
        <family val="2"/>
        <scheme val="minor"/>
      </rPr>
      <t>The orange colum will calculate the solar PV system size you need in kW (DC)</t>
    </r>
  </si>
  <si>
    <t>Conditioned Flooor Area (CFA) SQ FT</t>
  </si>
  <si>
    <t>Only Southern California Building Zones are included.</t>
  </si>
  <si>
    <t>Contact jamar Power Systems for electrical and solar contracting work. Since 1984, we've specialized in working with home builders.</t>
  </si>
  <si>
    <t>(619) 448-7770</t>
  </si>
  <si>
    <t>www.jamarpower.com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</si>
</sst>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3" fontId="7" fillId="2" borderId="0" xfId="1" applyNumberFormat="1" applyFont="1" applyFill="1" applyAlignment="1">
      <alignment horizontal="left" vertical="top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228600</xdr:rowOff>
    </xdr:from>
    <xdr:to>
      <xdr:col>0</xdr:col>
      <xdr:colOff>3517900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20AE9C-A0D1-9145-A8CF-C5814B1FD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28600"/>
          <a:ext cx="33401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16194487770" TargetMode="External"/><Relationship Id="rId2" Type="http://schemas.openxmlformats.org/officeDocument/2006/relationships/hyperlink" Target="http://www.jamarpower.com/" TargetMode="External"/><Relationship Id="rId1" Type="http://schemas.openxmlformats.org/officeDocument/2006/relationships/hyperlink" Target="https://www.energy.ca.gov/programs-and-topics/programs/building-energy-efficiency-standards/2019-building-energy-efficiency-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5CE8-ED9B-7445-BA07-8F8315ECE01A}">
  <dimension ref="A1:H16"/>
  <sheetViews>
    <sheetView tabSelected="1" workbookViewId="0">
      <pane ySplit="6" topLeftCell="A7" activePane="bottomLeft" state="frozen"/>
      <selection activeCell="C1" sqref="C1"/>
      <selection pane="bottomLeft" activeCell="A8" sqref="A8"/>
    </sheetView>
  </sheetViews>
  <sheetFormatPr baseColWidth="10" defaultColWidth="39.5" defaultRowHeight="36" customHeight="1" x14ac:dyDescent="0.3"/>
  <cols>
    <col min="1" max="1" width="48" style="7" customWidth="1"/>
    <col min="2" max="2" width="40.83203125" style="6" customWidth="1"/>
    <col min="3" max="3" width="46" style="6" customWidth="1"/>
    <col min="4" max="4" width="29.83203125" style="6" customWidth="1"/>
    <col min="5" max="5" width="26.33203125" style="4" customWidth="1"/>
    <col min="6" max="6" width="58" style="4" customWidth="1"/>
    <col min="7" max="7" width="24" style="5" customWidth="1"/>
    <col min="8" max="8" width="68.33203125" style="4" customWidth="1"/>
    <col min="9" max="16384" width="39.5" style="1"/>
  </cols>
  <sheetData>
    <row r="1" spans="1:8" ht="66" customHeight="1" x14ac:dyDescent="0.3">
      <c r="A1" s="14"/>
      <c r="B1" s="8"/>
      <c r="C1" s="8"/>
      <c r="D1" s="8"/>
      <c r="E1" s="9"/>
      <c r="F1" s="9"/>
      <c r="G1" s="10"/>
      <c r="H1" s="9"/>
    </row>
    <row r="2" spans="1:8" ht="82" customHeight="1" x14ac:dyDescent="0.3">
      <c r="A2" s="12" t="s">
        <v>2</v>
      </c>
      <c r="B2" s="8"/>
      <c r="C2" s="8"/>
      <c r="D2" s="8"/>
      <c r="E2" s="9"/>
      <c r="F2" s="9"/>
      <c r="G2" s="10"/>
      <c r="H2" s="9"/>
    </row>
    <row r="3" spans="1:8" ht="35" customHeight="1" x14ac:dyDescent="0.3">
      <c r="A3" s="11" t="s">
        <v>5</v>
      </c>
      <c r="B3" s="8"/>
      <c r="C3" s="8"/>
      <c r="D3" s="8"/>
      <c r="E3" s="9"/>
      <c r="F3" s="9"/>
      <c r="G3" s="10"/>
      <c r="H3" s="9"/>
    </row>
    <row r="4" spans="1:8" ht="35" customHeight="1" x14ac:dyDescent="0.3">
      <c r="A4" s="15" t="s">
        <v>3</v>
      </c>
      <c r="B4" s="8"/>
      <c r="C4" s="8"/>
      <c r="D4" s="8"/>
      <c r="E4" s="9"/>
      <c r="F4" s="9"/>
      <c r="G4" s="10"/>
      <c r="H4" s="9"/>
    </row>
    <row r="5" spans="1:8" ht="35" customHeight="1" x14ac:dyDescent="0.3">
      <c r="A5" s="15"/>
      <c r="B5" s="8"/>
      <c r="C5" s="8"/>
      <c r="D5" s="8"/>
      <c r="E5" s="9"/>
      <c r="F5" s="9"/>
      <c r="G5" s="10"/>
      <c r="H5" s="9"/>
    </row>
    <row r="6" spans="1:8" s="2" customFormat="1" ht="36" customHeight="1" x14ac:dyDescent="0.2">
      <c r="A6" s="3" t="s">
        <v>12</v>
      </c>
      <c r="B6" s="3" t="s">
        <v>7</v>
      </c>
      <c r="C6" s="3" t="s">
        <v>8</v>
      </c>
      <c r="D6" s="3" t="s">
        <v>10</v>
      </c>
      <c r="E6" s="3" t="s">
        <v>0</v>
      </c>
      <c r="F6" s="3" t="s">
        <v>9</v>
      </c>
      <c r="G6" s="3" t="s">
        <v>1</v>
      </c>
      <c r="H6" s="13" t="s">
        <v>4</v>
      </c>
    </row>
    <row r="7" spans="1:8" ht="36" customHeight="1" x14ac:dyDescent="0.35">
      <c r="A7" s="21">
        <v>1000</v>
      </c>
      <c r="B7" s="23" t="s">
        <v>6</v>
      </c>
      <c r="C7" s="16">
        <f>IF(B7="Zone 5",0.585,IF(B7="Zone 6",0.594,IF(B7="Zone 7",0.572,IF(B7="Zone 9",0.613,IF(B7="Zone 10",0.627,IF(B7="Zone 14",0.741,IF(B7="Zone 15",1.56,IF(B7="Zone 16",0.59,IF(B7="Select a Building Zone",0,0)))))))))</f>
        <v>0.57199999999999995</v>
      </c>
      <c r="D7" s="16">
        <f>(A7*C7)/1000</f>
        <v>0.57199999999999995</v>
      </c>
      <c r="E7" s="22">
        <v>1</v>
      </c>
      <c r="F7" s="17">
        <f>IF(B7="Zone 5",1.06,IF(B7="Zone 6",1.23,IF(B7="Zone 7",1.15,IF(B7="Zone 9",1.36,IF(B7="Zone 10",1.41,IF(B7="Zone 14",1.26,IF(B7="Zone 15",1.47,IF(B7="Zone 16",1.22,IF(B7="Select a Building Zone",0,0)))))))))</f>
        <v>1.1499999999999999</v>
      </c>
      <c r="G7" s="18">
        <f>E7*F7</f>
        <v>1.1499999999999999</v>
      </c>
      <c r="H7" s="19">
        <f>SUM(D7+G7)</f>
        <v>1.722</v>
      </c>
    </row>
    <row r="8" spans="1:8" ht="36" customHeight="1" x14ac:dyDescent="0.35">
      <c r="A8" s="21">
        <v>1500</v>
      </c>
      <c r="B8" s="23" t="s">
        <v>7</v>
      </c>
      <c r="C8" s="16">
        <f t="shared" ref="C8:C10" si="0">IF(B8="Zone 5",0.585,IF(B8="Zone 6",0.594,IF(B8="Zone 7",0.572,IF(B8="Zone 9",0.613,IF(B8="Zone 10",0.627,IF(B8="Zone 14",0.741,IF(B8="Zone 15",1.56,IF(B8="Zone 16",0.59,IF(B8="Select a Building Zone",0,0)))))))))</f>
        <v>0</v>
      </c>
      <c r="D8" s="16">
        <f t="shared" ref="D8:D10" si="1">(A8*C8)/1000</f>
        <v>0</v>
      </c>
      <c r="E8" s="22">
        <v>1</v>
      </c>
      <c r="F8" s="17">
        <f t="shared" ref="F8:F10" si="2">IF(B8="Zone 5",1.06,IF(B8="Zone 6",1.23,IF(B8="Zone 7",1.15,IF(B8="Zone 9",1.36,IF(B8="Zone 10",1.41,IF(B8="Zone 14",1.26,IF(B8="Zone 15",1.47,IF(B8="Select a Building Zone",0,0))))))))</f>
        <v>0</v>
      </c>
      <c r="G8" s="18">
        <f t="shared" ref="G8:G10" si="3">E8*F8</f>
        <v>0</v>
      </c>
      <c r="H8" s="19">
        <f>SUM(D8+G8)</f>
        <v>0</v>
      </c>
    </row>
    <row r="9" spans="1:8" ht="36" customHeight="1" x14ac:dyDescent="0.35">
      <c r="A9" s="21">
        <v>2000</v>
      </c>
      <c r="B9" s="23" t="s">
        <v>7</v>
      </c>
      <c r="C9" s="16">
        <f t="shared" si="0"/>
        <v>0</v>
      </c>
      <c r="D9" s="16">
        <f t="shared" si="1"/>
        <v>0</v>
      </c>
      <c r="E9" s="22">
        <v>1</v>
      </c>
      <c r="F9" s="17">
        <f t="shared" si="2"/>
        <v>0</v>
      </c>
      <c r="G9" s="18">
        <f t="shared" si="3"/>
        <v>0</v>
      </c>
      <c r="H9" s="19">
        <f>SUM(D9+G9)</f>
        <v>0</v>
      </c>
    </row>
    <row r="10" spans="1:8" ht="36" customHeight="1" x14ac:dyDescent="0.35">
      <c r="A10" s="21">
        <v>2500</v>
      </c>
      <c r="B10" s="23" t="s">
        <v>7</v>
      </c>
      <c r="C10" s="16">
        <f t="shared" si="0"/>
        <v>0</v>
      </c>
      <c r="D10" s="16">
        <f t="shared" si="1"/>
        <v>0</v>
      </c>
      <c r="E10" s="22">
        <v>1</v>
      </c>
      <c r="F10" s="17">
        <f t="shared" si="2"/>
        <v>0</v>
      </c>
      <c r="G10" s="18">
        <f t="shared" si="3"/>
        <v>0</v>
      </c>
      <c r="H10" s="19">
        <f>SUM(D10+G10)</f>
        <v>0</v>
      </c>
    </row>
    <row r="11" spans="1:8" ht="26" customHeight="1" x14ac:dyDescent="0.3"/>
    <row r="12" spans="1:8" ht="36" customHeight="1" x14ac:dyDescent="0.3">
      <c r="A12" s="20" t="s">
        <v>11</v>
      </c>
    </row>
    <row r="13" spans="1:8" ht="36" customHeight="1" x14ac:dyDescent="0.3">
      <c r="A13" s="20" t="s">
        <v>13</v>
      </c>
    </row>
    <row r="14" spans="1:8" ht="36" customHeight="1" x14ac:dyDescent="0.3">
      <c r="A14" s="20" t="s">
        <v>14</v>
      </c>
    </row>
    <row r="15" spans="1:8" ht="36" customHeight="1" x14ac:dyDescent="0.3">
      <c r="A15" s="24" t="s">
        <v>15</v>
      </c>
    </row>
    <row r="16" spans="1:8" ht="36" customHeight="1" x14ac:dyDescent="0.3">
      <c r="A16" s="24" t="s">
        <v>16</v>
      </c>
    </row>
  </sheetData>
  <sheetProtection algorithmName="SHA-512" hashValue="HgGe5ZwGZpWJ0jAOmRtcPgqLQTEBQlR2PCdbjmZ2GZ/tq1T8SmDmRR2mU3tcE0+5gZ09+JG+GRwFEwC5NiCGqw==" saltValue="syWJXZPMyCaQwYMpdxox8A==" spinCount="100000" sheet="1" objects="1" scenarios="1" selectLockedCells="1"/>
  <dataValidations count="2">
    <dataValidation type="list" allowBlank="1" showInputMessage="1" showErrorMessage="1" errorTitle="Building zone required" error="Please select a building zone. " promptTitle="Select your building zone" prompt="Select your building zone" sqref="B8:B10" xr:uid="{54C5702B-6473-2145-95B9-352FFF1A1A28}">
      <formula1>"Zone 6, Zone 7, Zone 9, Zone 10, Zone 14, Zone 15,Select a Building Zone"</formula1>
    </dataValidation>
    <dataValidation type="list" allowBlank="1" showInputMessage="1" showErrorMessage="1" errorTitle="Building zone required" error="Please select a building zone. " promptTitle="Select your building zone" prompt="Select your building zone" sqref="B7" xr:uid="{4B3AD796-B0FF-0047-93A1-6FA5ED813F9E}">
      <formula1>"Zone 5, Zone 6, Zone 7, Zone 9, Zone 10, Zone 14, Zone 15, Zone 16, Select a Building Zone"</formula1>
    </dataValidation>
  </dataValidations>
  <hyperlinks>
    <hyperlink ref="A4" r:id="rId1" xr:uid="{D5E06C9F-095F-874C-958B-C0D0158C39FE}"/>
    <hyperlink ref="A16" r:id="rId2" xr:uid="{B2EC9A5C-22CC-1143-B7D5-326225720702}"/>
    <hyperlink ref="A15" r:id="rId3" xr:uid="{EE50CB6C-5BDC-6D40-BEEC-419EA319CCFA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Standards Solar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2020-02-06T01:07:24Z</dcterms:created>
  <dcterms:modified xsi:type="dcterms:W3CDTF">2020-02-10T21:00:54Z</dcterms:modified>
</cp:coreProperties>
</file>